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<sst xmlns="http://schemas.openxmlformats.org/spreadsheetml/2006/main" count="178" uniqueCount="123">
  <si>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</si>
  <si>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</si>
  <si>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</si>
  <si>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</si>
  <si>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</si>
  <si>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</si>
  <si>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</si>
  <si>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</si>
  <si>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</si>
  <si>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</si>
  <si>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</si>
  <si>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</si>
  <si>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</si>
  <si>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</si>
  <si>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</si>
  <si>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</si>
  <si>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</si>
  <si>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</si>
  <si>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</si>
  <si>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</si>
  <si>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</si>
  <si>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</si>
  <si>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</si>
  <si>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</si>
  <si>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</si>
  <si>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</si>
  <si>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</si>
  <si>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</si>
  <si>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</si>
  <si>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</si>
  <si>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</si>
  <si>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</si>
  <si>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</si>
  <si>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</si>
  <si>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</si>
  <si>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</si>
  <si>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</si>
  <si>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</si>
  <si>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</si>
  <si>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</si>
  <si>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</si>
  <si>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</si>
  <si>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</si>
  <si>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</si>
  <si>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</si>
  <si>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</si>
  <si>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</si>
  <si>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</si>
  <si>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</si>
  <si>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</si>
  <si>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</si>
  <si>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</si>
  <si>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</si>
  <si>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</si>
  <si>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</si>
  <si>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</si>
  <si>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</si>
  <si>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</si>
  <si>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</si>
  <si>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</si>
  <si>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</si>
  <si>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</si>
  <si>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</si>
  <si>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</si>
  <si>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</si>
  <si>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</si>
  <si>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</si>
  <si>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</si>
  <si>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</si>
  <si>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</si>
  <si>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</si>
  <si>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</si>
  <si>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</si>
  <si>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</si>
  <si>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</si>
  <si>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</si>
  <si>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</si>
  <si>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</si>
  <si>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</si>
  <si>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</si>
  <si>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</si>
  <si>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</si>
  <si>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</si>
  <si>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</si>
  <si>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</si>
  <si>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</si>
  <si>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</si>
  <si>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</si>
  <si>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</si>
  <si>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</si>
  <si>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</si>
  <si>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</si>
  <si>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</si>
  <si>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</si>
  <si>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</si>
  <si>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</si>
  <si>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</si>
  <si>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</si>
  <si>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</si>
  <si>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</si>
  <si>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</si>
  <si>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</si>
  <si>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</si>
  <si>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</si>
  <si>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</si>
  <si>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</si>
  <si>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</si>
  <si>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</si>
  <si>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</si>
  <si>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</si>
  <si>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</si>
  <si>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</si>
  <si>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</si>
  <si>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</si>
  <si>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COSECHA: CORT- SELECC-EMBALAJE</t>
  </si>
  <si>
    <t>HA</t>
  </si>
  <si>
    <t>PUZZLE 200 O SIMILAR</t>
  </si>
  <si>
    <t>MTD 600 O SIMILAR</t>
  </si>
  <si>
    <t>MANZATE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</si>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</sst>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1" zoomScaleNormal="91" workbookViewId="0">
      <selection activeCell="D16" sqref="D16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8" t="s">
        <v>0</v>
      </c>
      <c r="C9" s="89" t="s">
        <v>91</v>
      </c>
      <c r="D9" s="22"/>
      <c r="E9" s="105" t="s">
        <v>108</v>
      </c>
      <c r="F9" s="106"/>
      <c r="G9" s="93">
        <v>45000</v>
      </c>
    </row>
    <row r="10" spans="1:7" ht="15">
      <c r="A10" s="3"/>
      <c r="B10" s="21" t="s">
        <v>1</v>
      </c>
      <c r="C10" s="90" t="s">
        <v>92</v>
      </c>
      <c r="D10" s="23"/>
      <c r="E10" s="103" t="s">
        <v>2</v>
      </c>
      <c r="F10" s="104"/>
      <c r="G10" s="91" t="s">
        <v>94</v>
      </c>
    </row>
    <row r="11" spans="1:7" ht="15">
      <c r="A11" s="3"/>
      <c r="B11" s="21" t="s">
        <v>3</v>
      </c>
      <c r="C11" s="91" t="s">
        <v>93</v>
      </c>
      <c r="D11" s="23"/>
      <c r="E11" s="103" t="s">
        <v>109</v>
      </c>
      <c r="F11" s="104"/>
      <c r="G11" s="94">
        <v>400</v>
      </c>
    </row>
    <row r="12" spans="1:7" ht="11.25" customHeight="1">
      <c r="A12" s="3"/>
      <c r="B12" s="21" t="s">
        <v>4</v>
      </c>
      <c r="C12" s="92" t="s">
        <v>63</v>
      </c>
      <c r="D12" s="23"/>
      <c r="E12" s="95" t="s">
        <v>5</v>
      </c>
      <c r="F12" s="96"/>
      <c r="G12" s="5">
        <f>(G9*G11)</f>
        <v>18000000</v>
      </c>
    </row>
    <row r="13" spans="1:7" ht="11.25" customHeight="1">
      <c r="A13" s="3"/>
      <c r="B13" s="21" t="s">
        <v>6</v>
      </c>
      <c r="C13" s="92" t="s">
        <v>119</v>
      </c>
      <c r="D13" s="23"/>
      <c r="E13" s="103" t="s">
        <v>7</v>
      </c>
      <c r="F13" s="104"/>
      <c r="G13" s="91" t="s">
        <v>62</v>
      </c>
    </row>
    <row r="14" spans="1:7" ht="27.75" customHeight="1">
      <c r="A14" s="3"/>
      <c r="B14" s="21" t="s">
        <v>8</v>
      </c>
      <c r="C14" s="92" t="s">
        <v>120</v>
      </c>
      <c r="D14" s="23"/>
      <c r="E14" s="103" t="s">
        <v>9</v>
      </c>
      <c r="F14" s="104"/>
      <c r="G14" s="91" t="s">
        <v>94</v>
      </c>
    </row>
    <row r="15" spans="1:7" ht="27.75" customHeight="1">
      <c r="A15" s="3"/>
      <c r="B15" s="21" t="s">
        <v>10</v>
      </c>
      <c r="C15" s="92" t="s">
        <v>121</v>
      </c>
      <c r="D15" s="23"/>
      <c r="E15" s="107" t="s">
        <v>11</v>
      </c>
      <c r="F15" s="108"/>
      <c r="G15" s="92" t="s">
        <v>95</v>
      </c>
    </row>
    <row r="16" spans="1:7" ht="19.5" customHeight="1">
      <c r="A16" s="3"/>
      <c r="B16" s="38"/>
      <c r="C16" s="91" t="s">
        <v>122</v>
      </c>
      <c r="D16" s="23"/>
      <c r="E16" s="23"/>
      <c r="F16" s="23"/>
      <c r="G16" s="39"/>
    </row>
    <row r="17" spans="1:8" ht="12" customHeight="1">
      <c r="A17" s="3"/>
      <c r="B17" s="109" t="s">
        <v>12</v>
      </c>
      <c r="C17" s="110"/>
      <c r="D17" s="110"/>
      <c r="E17" s="110"/>
      <c r="F17" s="110"/>
      <c r="G17" s="110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6" t="s">
        <v>13</v>
      </c>
      <c r="C19" s="26"/>
      <c r="D19" s="26"/>
      <c r="E19" s="26"/>
      <c r="F19" s="26"/>
      <c r="G19" s="26"/>
    </row>
    <row r="20" spans="1:8" ht="24" customHeight="1">
      <c r="A20" s="3"/>
      <c r="B20" s="79" t="s">
        <v>14</v>
      </c>
      <c r="C20" s="79" t="s">
        <v>15</v>
      </c>
      <c r="D20" s="79" t="s">
        <v>102</v>
      </c>
      <c r="E20" s="79" t="s">
        <v>17</v>
      </c>
      <c r="F20" s="79" t="s">
        <v>18</v>
      </c>
      <c r="G20" s="79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99" t="s">
        <v>114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8"/>
    </row>
    <row r="28" spans="1:8" ht="12.75" customHeight="1">
      <c r="A28" s="3"/>
      <c r="B28" s="85" t="s">
        <v>21</v>
      </c>
      <c r="C28" s="82"/>
      <c r="D28" s="82"/>
      <c r="E28" s="82"/>
      <c r="F28" s="83"/>
      <c r="G28" s="84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6" t="s">
        <v>22</v>
      </c>
      <c r="C30" s="27"/>
      <c r="D30" s="27"/>
      <c r="E30" s="27"/>
      <c r="F30" s="26"/>
      <c r="G30" s="26"/>
    </row>
    <row r="31" spans="1:8" ht="24" customHeight="1">
      <c r="A31" s="3"/>
      <c r="B31" s="77" t="s">
        <v>14</v>
      </c>
      <c r="C31" s="79" t="s">
        <v>15</v>
      </c>
      <c r="D31" s="79" t="s">
        <v>16</v>
      </c>
      <c r="E31" s="77" t="s">
        <v>17</v>
      </c>
      <c r="F31" s="79" t="s">
        <v>18</v>
      </c>
      <c r="G31" s="77" t="s">
        <v>19</v>
      </c>
    </row>
    <row r="32" spans="1:8" ht="12" customHeight="1">
      <c r="A32" s="3"/>
      <c r="B32" s="97" t="s">
        <v>107</v>
      </c>
      <c r="C32" s="87"/>
      <c r="D32" s="87"/>
      <c r="E32" s="87"/>
      <c r="F32" s="86"/>
      <c r="G32" s="86"/>
    </row>
    <row r="33" spans="1:11" ht="12" customHeight="1">
      <c r="A33" s="3"/>
      <c r="B33" s="85" t="s">
        <v>23</v>
      </c>
      <c r="C33" s="82"/>
      <c r="D33" s="82"/>
      <c r="E33" s="82"/>
      <c r="F33" s="83"/>
      <c r="G33" s="83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6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7" t="s">
        <v>14</v>
      </c>
      <c r="C36" s="77" t="s">
        <v>15</v>
      </c>
      <c r="D36" s="77" t="s">
        <v>103</v>
      </c>
      <c r="E36" s="77" t="s">
        <v>17</v>
      </c>
      <c r="F36" s="79" t="s">
        <v>18</v>
      </c>
      <c r="G36" s="77" t="s">
        <v>19</v>
      </c>
    </row>
    <row r="37" spans="1:11" ht="12.75" customHeight="1">
      <c r="A37" s="3"/>
      <c r="B37" s="13" t="s">
        <v>59</v>
      </c>
      <c r="C37" s="14" t="s">
        <v>115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115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115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115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115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115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115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5" t="s">
        <v>25</v>
      </c>
      <c r="C44" s="82"/>
      <c r="D44" s="82"/>
      <c r="E44" s="82"/>
      <c r="F44" s="83"/>
      <c r="G44" s="84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6" t="s">
        <v>26</v>
      </c>
      <c r="C46" s="27"/>
      <c r="D46" s="27"/>
      <c r="E46" s="27"/>
      <c r="F46" s="26"/>
      <c r="G46" s="26"/>
    </row>
    <row r="47" spans="1:11" ht="24" customHeight="1">
      <c r="A47" s="3"/>
      <c r="B47" s="79" t="s">
        <v>27</v>
      </c>
      <c r="C47" s="79" t="s">
        <v>28</v>
      </c>
      <c r="D47" s="79" t="s">
        <v>104</v>
      </c>
      <c r="E47" s="79" t="s">
        <v>17</v>
      </c>
      <c r="F47" s="79" t="s">
        <v>18</v>
      </c>
      <c r="G47" s="79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0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116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117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118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5" t="s">
        <v>30</v>
      </c>
      <c r="C63" s="82"/>
      <c r="D63" s="82"/>
      <c r="E63" s="82"/>
      <c r="F63" s="83"/>
      <c r="G63" s="84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6" t="s">
        <v>31</v>
      </c>
      <c r="C65" s="27"/>
      <c r="D65" s="27"/>
      <c r="E65" s="27"/>
      <c r="F65" s="26"/>
      <c r="G65" s="26"/>
    </row>
    <row r="66" spans="1:7" ht="24" customHeight="1">
      <c r="A66" s="3"/>
      <c r="B66" s="77" t="s">
        <v>32</v>
      </c>
      <c r="C66" s="79" t="s">
        <v>28</v>
      </c>
      <c r="D66" s="79" t="s">
        <v>29</v>
      </c>
      <c r="E66" s="77" t="s">
        <v>17</v>
      </c>
      <c r="F66" s="79" t="s">
        <v>18</v>
      </c>
      <c r="G66" s="77" t="s">
        <v>19</v>
      </c>
    </row>
    <row r="67" spans="1:7" ht="12.75" customHeight="1">
      <c r="A67" s="3"/>
      <c r="B67" s="78" t="s">
        <v>101</v>
      </c>
      <c r="C67" s="80" t="s">
        <v>110</v>
      </c>
      <c r="D67" s="8">
        <v>1</v>
      </c>
      <c r="E67" s="81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5" t="s">
        <v>33</v>
      </c>
      <c r="C68" s="82"/>
      <c r="D68" s="82"/>
      <c r="E68" s="82"/>
      <c r="F68" s="83"/>
      <c r="G68" s="84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4" t="s">
        <v>34</v>
      </c>
      <c r="C70" s="45"/>
      <c r="D70" s="45"/>
      <c r="E70" s="45"/>
      <c r="F70" s="45"/>
      <c r="G70" s="46">
        <f>G28+G44+G63+G68</f>
        <v>7526665</v>
      </c>
    </row>
    <row r="71" spans="1:7" ht="12" customHeight="1">
      <c r="A71" s="3"/>
      <c r="B71" s="47" t="s">
        <v>35</v>
      </c>
      <c r="C71" s="30"/>
      <c r="D71" s="30"/>
      <c r="E71" s="30"/>
      <c r="F71" s="30"/>
      <c r="G71" s="48">
        <f>G70*0.05</f>
        <v>376333.25</v>
      </c>
    </row>
    <row r="72" spans="1:7" ht="12" customHeight="1">
      <c r="A72" s="3"/>
      <c r="B72" s="49" t="s">
        <v>36</v>
      </c>
      <c r="C72" s="29"/>
      <c r="D72" s="29"/>
      <c r="E72" s="29"/>
      <c r="F72" s="29"/>
      <c r="G72" s="50">
        <f>G71+G70</f>
        <v>7902998.25</v>
      </c>
    </row>
    <row r="73" spans="1:7" ht="12" customHeight="1">
      <c r="A73" s="3"/>
      <c r="B73" s="47" t="s">
        <v>37</v>
      </c>
      <c r="C73" s="30"/>
      <c r="D73" s="30"/>
      <c r="E73" s="30"/>
      <c r="F73" s="30"/>
      <c r="G73" s="48">
        <f>G12</f>
        <v>18000000</v>
      </c>
    </row>
    <row r="74" spans="1:7" ht="12" customHeight="1">
      <c r="A74" s="3"/>
      <c r="B74" s="51" t="s">
        <v>38</v>
      </c>
      <c r="C74" s="52"/>
      <c r="D74" s="52"/>
      <c r="E74" s="52"/>
      <c r="F74" s="52"/>
      <c r="G74" s="53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1"/>
    </row>
    <row r="76" spans="1:7" ht="12.75" customHeight="1" thickBot="1">
      <c r="A76" s="3"/>
      <c r="B76" s="34"/>
      <c r="C76" s="31"/>
      <c r="D76" s="31"/>
      <c r="E76" s="31"/>
      <c r="F76" s="31"/>
      <c r="G76" s="41"/>
    </row>
    <row r="77" spans="1:7" ht="12" customHeight="1">
      <c r="A77" s="3"/>
      <c r="B77" s="54" t="s">
        <v>105</v>
      </c>
      <c r="C77" s="55"/>
      <c r="D77" s="55"/>
      <c r="E77" s="55"/>
      <c r="F77" s="56"/>
      <c r="G77" s="41"/>
    </row>
    <row r="78" spans="1:7" ht="12" customHeight="1">
      <c r="A78" s="3"/>
      <c r="B78" s="57" t="s">
        <v>39</v>
      </c>
      <c r="C78" s="32"/>
      <c r="D78" s="32"/>
      <c r="E78" s="32"/>
      <c r="F78" s="58"/>
      <c r="G78" s="41"/>
    </row>
    <row r="79" spans="1:7" ht="12" customHeight="1">
      <c r="A79" s="3"/>
      <c r="B79" s="57" t="s">
        <v>40</v>
      </c>
      <c r="C79" s="32"/>
      <c r="D79" s="32"/>
      <c r="E79" s="32"/>
      <c r="F79" s="58"/>
      <c r="G79" s="41"/>
    </row>
    <row r="80" spans="1:7" ht="12" customHeight="1">
      <c r="A80" s="3"/>
      <c r="B80" s="57" t="s">
        <v>41</v>
      </c>
      <c r="C80" s="32"/>
      <c r="D80" s="32"/>
      <c r="E80" s="32"/>
      <c r="F80" s="58"/>
      <c r="G80" s="41"/>
    </row>
    <row r="81" spans="1:7" ht="12" customHeight="1">
      <c r="A81" s="3"/>
      <c r="B81" s="57" t="s">
        <v>42</v>
      </c>
      <c r="C81" s="32"/>
      <c r="D81" s="32"/>
      <c r="E81" s="32"/>
      <c r="F81" s="58"/>
      <c r="G81" s="41"/>
    </row>
    <row r="82" spans="1:7" ht="12" customHeight="1">
      <c r="A82" s="3"/>
      <c r="B82" s="57" t="s">
        <v>43</v>
      </c>
      <c r="C82" s="32"/>
      <c r="D82" s="32"/>
      <c r="E82" s="32"/>
      <c r="F82" s="58"/>
      <c r="G82" s="41"/>
    </row>
    <row r="83" spans="1:7" ht="12" customHeight="1" thickBot="1">
      <c r="A83" s="3"/>
      <c r="B83" s="59" t="s">
        <v>44</v>
      </c>
      <c r="C83" s="60"/>
      <c r="D83" s="60"/>
      <c r="E83" s="60"/>
      <c r="F83" s="61"/>
      <c r="G83" s="41"/>
    </row>
    <row r="84" spans="1:7" ht="12" customHeight="1">
      <c r="A84" s="3"/>
      <c r="B84" s="34"/>
      <c r="C84" s="32"/>
      <c r="D84" s="32"/>
      <c r="E84" s="32"/>
      <c r="F84" s="32"/>
      <c r="G84" s="41"/>
    </row>
    <row r="85" spans="1:7" ht="12" customHeight="1">
      <c r="A85" s="3"/>
      <c r="B85" s="101" t="s">
        <v>45</v>
      </c>
      <c r="C85" s="102"/>
      <c r="D85" s="62"/>
      <c r="E85" s="35"/>
      <c r="F85" s="35"/>
      <c r="G85" s="41"/>
    </row>
    <row r="86" spans="1:7" ht="12" customHeight="1">
      <c r="A86" s="3"/>
      <c r="B86" s="63" t="s">
        <v>32</v>
      </c>
      <c r="C86" s="64" t="s">
        <v>46</v>
      </c>
      <c r="D86" s="65" t="s">
        <v>47</v>
      </c>
      <c r="E86" s="35"/>
      <c r="F86" s="35"/>
      <c r="G86" s="41"/>
    </row>
    <row r="87" spans="1:7" ht="12" customHeight="1">
      <c r="A87" s="3"/>
      <c r="B87" s="66" t="s">
        <v>48</v>
      </c>
      <c r="C87" s="67">
        <f>G28</f>
        <v>3080000</v>
      </c>
      <c r="D87" s="68">
        <f>(C87/C93)</f>
        <v>0.38972550702513442</v>
      </c>
      <c r="E87" s="35"/>
      <c r="F87" s="35"/>
      <c r="G87" s="41"/>
    </row>
    <row r="88" spans="1:7" ht="12" customHeight="1">
      <c r="A88" s="3"/>
      <c r="B88" s="66" t="s">
        <v>49</v>
      </c>
      <c r="C88" s="69">
        <v>0</v>
      </c>
      <c r="D88" s="68">
        <v>0</v>
      </c>
      <c r="E88" s="35"/>
      <c r="F88" s="35"/>
      <c r="G88" s="41"/>
    </row>
    <row r="89" spans="1:7" ht="12" customHeight="1">
      <c r="A89" s="3"/>
      <c r="B89" s="66" t="s">
        <v>50</v>
      </c>
      <c r="C89" s="67">
        <f>G44</f>
        <v>325000</v>
      </c>
      <c r="D89" s="68">
        <f>(C89/C93)</f>
        <v>4.1123633046483338E-2</v>
      </c>
      <c r="E89" s="35"/>
      <c r="F89" s="35"/>
      <c r="G89" s="41"/>
    </row>
    <row r="90" spans="1:7" ht="12" customHeight="1">
      <c r="A90" s="3"/>
      <c r="B90" s="66" t="s">
        <v>27</v>
      </c>
      <c r="C90" s="67">
        <f>G63</f>
        <v>4088150</v>
      </c>
      <c r="D90" s="68">
        <f>(C90/C93)</f>
        <v>0.51729101673532574</v>
      </c>
      <c r="E90" s="35"/>
      <c r="F90" s="35"/>
      <c r="G90" s="41"/>
    </row>
    <row r="91" spans="1:7" ht="12" customHeight="1">
      <c r="A91" s="3"/>
      <c r="B91" s="66" t="s">
        <v>51</v>
      </c>
      <c r="C91" s="70">
        <f>G68</f>
        <v>33515</v>
      </c>
      <c r="D91" s="68">
        <f>(C91/C93)</f>
        <v>4.2407955740088894E-3</v>
      </c>
      <c r="E91" s="36"/>
      <c r="F91" s="36"/>
      <c r="G91" s="41"/>
    </row>
    <row r="92" spans="1:7" ht="12" customHeight="1">
      <c r="A92" s="3"/>
      <c r="B92" s="66" t="s">
        <v>52</v>
      </c>
      <c r="C92" s="70">
        <f>G71</f>
        <v>376333.25</v>
      </c>
      <c r="D92" s="68">
        <f>(C92/C93)</f>
        <v>4.7619047619047616E-2</v>
      </c>
      <c r="E92" s="36"/>
      <c r="F92" s="36"/>
      <c r="G92" s="41"/>
    </row>
    <row r="93" spans="1:7" ht="12" customHeight="1">
      <c r="A93" s="3"/>
      <c r="B93" s="63" t="s">
        <v>53</v>
      </c>
      <c r="C93" s="71">
        <f>SUM(C87:C92)</f>
        <v>7902998.25</v>
      </c>
      <c r="D93" s="72">
        <f>SUM(D87:D92)</f>
        <v>1</v>
      </c>
      <c r="E93" s="36"/>
      <c r="F93" s="36"/>
      <c r="G93" s="41"/>
    </row>
    <row r="94" spans="1:7" ht="12" customHeight="1">
      <c r="A94" s="3"/>
      <c r="B94" s="34"/>
      <c r="C94" s="31"/>
      <c r="D94" s="31"/>
      <c r="E94" s="31"/>
      <c r="F94" s="31"/>
      <c r="G94" s="41"/>
    </row>
    <row r="95" spans="1:7" ht="12" customHeight="1">
      <c r="A95" s="3"/>
      <c r="B95" s="42"/>
      <c r="C95" s="31"/>
      <c r="D95" s="31"/>
      <c r="E95" s="31"/>
      <c r="F95" s="31"/>
      <c r="G95" s="41"/>
    </row>
    <row r="96" spans="1:7" ht="12" customHeight="1">
      <c r="A96" s="3"/>
      <c r="B96" s="73"/>
      <c r="C96" s="74" t="s">
        <v>54</v>
      </c>
      <c r="D96" s="73"/>
      <c r="E96" s="73"/>
      <c r="F96" s="36"/>
      <c r="G96" s="41"/>
    </row>
    <row r="97" spans="1:7" ht="12" customHeight="1">
      <c r="A97" s="3"/>
      <c r="B97" s="63" t="s">
        <v>55</v>
      </c>
      <c r="C97" s="75">
        <v>55000</v>
      </c>
      <c r="D97" s="75">
        <v>60000</v>
      </c>
      <c r="E97" s="75">
        <v>65000</v>
      </c>
      <c r="F97" s="37"/>
      <c r="G97" s="43"/>
    </row>
    <row r="98" spans="1:7" ht="12" customHeight="1">
      <c r="A98" s="3"/>
      <c r="B98" s="63" t="s">
        <v>56</v>
      </c>
      <c r="C98" s="75">
        <f>(G72/C97)</f>
        <v>143.69087727272728</v>
      </c>
      <c r="D98" s="75">
        <f>C93/D97</f>
        <v>131.71663749999999</v>
      </c>
      <c r="E98" s="75">
        <f>(G72/E97)</f>
        <v>121.58458846153846</v>
      </c>
      <c r="F98" s="37"/>
      <c r="G98" s="43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0"/>
      <c r="C100" s="40"/>
      <c r="D100" s="40"/>
      <c r="E100" s="40"/>
      <c r="F100" s="40"/>
      <c r="G100" s="4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2023-03-20T19:53:36Z</dcterms:modified>
</cp:coreProperties>
</file>